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myer\Downloads\"/>
    </mc:Choice>
  </mc:AlternateContent>
  <xr:revisionPtr revIDLastSave="0" documentId="8_{1E08EFAB-B7BC-4D58-ACEB-610C5E3666CD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Report v.4.26.22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3" l="1"/>
  <c r="L33" i="3" s="1"/>
  <c r="G34" i="3"/>
  <c r="L34" i="3" s="1"/>
  <c r="G35" i="3"/>
  <c r="L35" i="3" s="1"/>
  <c r="G36" i="3"/>
  <c r="L36" i="3" s="1"/>
  <c r="G32" i="3"/>
  <c r="L32" i="3" s="1"/>
  <c r="G14" i="3"/>
  <c r="J14" i="3" s="1"/>
  <c r="J16" i="3"/>
  <c r="J17" i="3"/>
  <c r="J18" i="3"/>
  <c r="J20" i="3"/>
  <c r="J22" i="3"/>
  <c r="J23" i="3"/>
  <c r="G15" i="3"/>
  <c r="J15" i="3" s="1"/>
  <c r="G16" i="3"/>
  <c r="G17" i="3"/>
  <c r="G18" i="3"/>
  <c r="G19" i="3"/>
  <c r="J19" i="3" s="1"/>
  <c r="G20" i="3"/>
  <c r="G21" i="3"/>
  <c r="J21" i="3" s="1"/>
  <c r="G22" i="3"/>
  <c r="G23" i="3"/>
  <c r="G24" i="3"/>
  <c r="J24" i="3" s="1"/>
  <c r="G13" i="3"/>
  <c r="J13" i="3" s="1"/>
  <c r="J26" i="3" l="1"/>
  <c r="G31" i="3" l="1"/>
  <c r="L31" i="3" s="1"/>
  <c r="L37" i="3" l="1"/>
  <c r="L40" i="3" s="1"/>
</calcChain>
</file>

<file path=xl/sharedStrings.xml><?xml version="1.0" encoding="utf-8"?>
<sst xmlns="http://schemas.openxmlformats.org/spreadsheetml/2006/main" count="112" uniqueCount="89">
  <si>
    <t>STATE OF NEVADA</t>
  </si>
  <si>
    <t>Department of Agriculture</t>
  </si>
  <si>
    <t>DAIRY PRODUCTS REMITTANCE REPORT</t>
  </si>
  <si>
    <t>LICENSEE / DISTRIBUTOR :</t>
  </si>
  <si>
    <t>Remit to :</t>
  </si>
  <si>
    <t>405 South 21st Street</t>
  </si>
  <si>
    <t>Sparks,  Nevada  89431</t>
  </si>
  <si>
    <t xml:space="preserve">License #  </t>
  </si>
  <si>
    <t>Month :</t>
  </si>
  <si>
    <t>Year :</t>
  </si>
  <si>
    <t>Fluid Products</t>
  </si>
  <si>
    <t>Wt. Per</t>
  </si>
  <si>
    <t>Pounds</t>
  </si>
  <si>
    <t>Conversion Factors</t>
  </si>
  <si>
    <t>SOUTHERN</t>
  </si>
  <si>
    <t>NORTHERN</t>
  </si>
  <si>
    <t>TOTAL</t>
  </si>
  <si>
    <t>Gallon</t>
  </si>
  <si>
    <t>Fluid Conversion</t>
  </si>
  <si>
    <t>Homo - 3.5 %</t>
  </si>
  <si>
    <t>Gals</t>
  </si>
  <si>
    <t>1/2 G AL = .5   gal</t>
  </si>
  <si>
    <t>Lowfat 2%</t>
  </si>
  <si>
    <t>Quart= .25 gal</t>
  </si>
  <si>
    <t>Lowfat 1%</t>
  </si>
  <si>
    <t>Pint = .125 gal</t>
  </si>
  <si>
    <t>Flavored</t>
  </si>
  <si>
    <t>1/3 Qrt = .0833 gal</t>
  </si>
  <si>
    <t>Flavored L'fat</t>
  </si>
  <si>
    <t>10 oz =. 0781 gal</t>
  </si>
  <si>
    <t>Skim</t>
  </si>
  <si>
    <t>Creamers</t>
  </si>
  <si>
    <t>Buttermilk/Kefir</t>
  </si>
  <si>
    <t>400-3/8 oz = 1.1719 gal</t>
  </si>
  <si>
    <t>Whip &lt; 35%</t>
  </si>
  <si>
    <t>200-1/2 oz = .7813 gal</t>
  </si>
  <si>
    <t>Whip &gt; 35%</t>
  </si>
  <si>
    <t>Weight Conversion</t>
  </si>
  <si>
    <t>Half &amp; Half</t>
  </si>
  <si>
    <t>4 oz = .25 lb</t>
  </si>
  <si>
    <t>Eggnog</t>
  </si>
  <si>
    <t>6 oz = .375 lb</t>
  </si>
  <si>
    <t>Sour Cream</t>
  </si>
  <si>
    <t>Lbs</t>
  </si>
  <si>
    <t>8 oz = .5 lb</t>
  </si>
  <si>
    <t>16 oz = 1.0 lb</t>
  </si>
  <si>
    <t>TOTAL POUNDS</t>
  </si>
  <si>
    <t>Yogurt Packs</t>
  </si>
  <si>
    <t>NOTE:  Please Post Total Fluid Pounds in Line 13 to Line 14 Total Column</t>
  </si>
  <si>
    <t>4 pk 6/4 oz = 6 lb</t>
  </si>
  <si>
    <t>6 pk 4/4 oz= 6 lb</t>
  </si>
  <si>
    <t>ASSESSMENT CALCULATIONS :</t>
  </si>
  <si>
    <t>(X) ASSESSMENT</t>
  </si>
  <si>
    <t>= TOTAL</t>
  </si>
  <si>
    <t>RATE</t>
  </si>
  <si>
    <t>per Lb</t>
  </si>
  <si>
    <t xml:space="preserve">Yogurt </t>
  </si>
  <si>
    <t>Cottage Cheese</t>
  </si>
  <si>
    <t>Butter</t>
  </si>
  <si>
    <t>Ice Cream/Nov</t>
  </si>
  <si>
    <t>Gallons</t>
  </si>
  <si>
    <t>per Gal</t>
  </si>
  <si>
    <t xml:space="preserve"> Mixes</t>
  </si>
  <si>
    <t>Sub Total</t>
  </si>
  <si>
    <r>
      <rPr>
        <b/>
        <sz val="10"/>
        <rFont val="Times New Roman"/>
        <family val="1"/>
      </rPr>
      <t xml:space="preserve">ADJUSTMENTS   </t>
    </r>
    <r>
      <rPr>
        <sz val="10"/>
        <rFont val="Times New Roman"/>
        <family val="1"/>
      </rPr>
      <t>(Attach explanation)</t>
    </r>
  </si>
  <si>
    <t>LATE FEES :</t>
  </si>
  <si>
    <t>TOTAL ASSESSMENT DUE:</t>
  </si>
  <si>
    <t>Please make checks payable to:  Nevada Department of Agriculture</t>
  </si>
  <si>
    <t>I certify that this report is correct to the best of my knowledge.</t>
  </si>
  <si>
    <t>Department of Agriculture Use Only</t>
  </si>
  <si>
    <t>Submitter Name:</t>
  </si>
  <si>
    <t>Submitter Signature:</t>
  </si>
  <si>
    <t>Check #:</t>
  </si>
  <si>
    <t>Title:</t>
  </si>
  <si>
    <t>Phone #</t>
  </si>
  <si>
    <t>Amount :</t>
  </si>
  <si>
    <t>Telephone #:</t>
  </si>
  <si>
    <t>Name :</t>
  </si>
  <si>
    <t>Postmarked Date :</t>
  </si>
  <si>
    <t>Email:</t>
  </si>
  <si>
    <t>Fluid Pounds</t>
  </si>
  <si>
    <t xml:space="preserve">Round entries to the nearest WHOLE pound. </t>
  </si>
  <si>
    <t>Nevada Department of Agriculture - Dairy</t>
  </si>
  <si>
    <r>
      <rPr>
        <b/>
        <sz val="10"/>
        <rFont val="Times New Roman"/>
        <family val="1"/>
      </rPr>
      <t xml:space="preserve">                     </t>
    </r>
    <r>
      <rPr>
        <b/>
        <sz val="10"/>
        <rFont val="Arial"/>
        <family val="2"/>
      </rPr>
      <t>Date:</t>
    </r>
  </si>
  <si>
    <t>Per N.R.S. 584.649.3, the Department of Agriculture shall charge, as a penalty for late payment, the amount of $10, or 10% of the total amount due, but remaining unpaid, whichever is greater.                                                                                                       PAYMENTS ARE DUE BY 20TH OF THE MONTH.</t>
  </si>
  <si>
    <r>
      <t xml:space="preserve">To pay via credit card, submit signed form to </t>
    </r>
    <r>
      <rPr>
        <b/>
        <sz val="10"/>
        <color theme="3"/>
        <rFont val="Times New Roman"/>
        <family val="1"/>
      </rPr>
      <t>animalindustry@agri.nv.gov</t>
    </r>
    <r>
      <rPr>
        <b/>
        <sz val="10"/>
        <rFont val="Times New Roman"/>
        <family val="1"/>
      </rPr>
      <t xml:space="preserve">. - NDA Staff will call the contact listed below to collect credit card information. </t>
    </r>
  </si>
  <si>
    <t xml:space="preserve">PH: (775) 353 - 3601 </t>
  </si>
  <si>
    <r>
      <t xml:space="preserve">ASSESSMENT         </t>
    </r>
    <r>
      <rPr>
        <sz val="10"/>
        <color rgb="FFFF0000"/>
        <rFont val="Times New Roman"/>
        <family val="1"/>
      </rPr>
      <t xml:space="preserve">         (Round to the nearest          WHOLE cent.)</t>
    </r>
  </si>
  <si>
    <t>Form DC-2   Revised 4/26/2022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</si>
</sst>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"/>
    <numFmt numFmtId="165" formatCode="&quot;$&quot;#,##0.0000"/>
    <numFmt numFmtId="166" formatCode="[&lt;=9999999]###\-####;\(###\)\ ###\-####"/>
    <numFmt numFmtId="167" formatCode="&quot;$&quot;#,##0.00"/>
    <numFmt numFmtId="168" formatCode="mm/dd/yy;@"/>
  </numFmts>
  <fonts count="29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3"/>
      <name val="Times New Roman"/>
      <family val="1"/>
    </font>
    <font>
      <b/>
      <sz val="10"/>
      <name val="Verdana"/>
      <family val="2"/>
    </font>
    <font>
      <sz val="10"/>
      <color rgb="FF00000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Verdana"/>
      <family val="2"/>
    </font>
    <font>
      <b/>
      <i/>
      <sz val="10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4"/>
      <color rgb="FF000000"/>
      <name val="Times New Roman"/>
      <family val="1"/>
    </font>
    <font>
      <b/>
      <sz val="14"/>
      <name val="Arial"/>
      <family val="2"/>
    </font>
    <font>
      <b/>
      <sz val="14"/>
      <color rgb="FF000000"/>
      <name val="Times New Roman"/>
      <family val="1"/>
    </font>
    <font>
      <sz val="12"/>
      <name val="Times New Roman"/>
      <family val="1"/>
    </font>
    <font>
      <u/>
      <sz val="12"/>
      <color theme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5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4" fillId="5" borderId="18" xfId="0" applyFont="1" applyFill="1" applyBorder="1" applyAlignment="1">
      <alignment vertical="center" wrapText="1"/>
    </xf>
    <xf numFmtId="0" fontId="0" fillId="5" borderId="17" xfId="0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top" wrapText="1" indent="3"/>
    </xf>
    <xf numFmtId="0" fontId="7" fillId="0" borderId="11" xfId="0" applyFont="1" applyFill="1" applyBorder="1" applyAlignment="1">
      <alignment horizontal="left" vertical="top" wrapText="1" indent="2"/>
    </xf>
    <xf numFmtId="0" fontId="5" fillId="2" borderId="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right" vertical="center" shrinkToFit="1"/>
    </xf>
    <xf numFmtId="164" fontId="8" fillId="0" borderId="3" xfId="0" applyNumberFormat="1" applyFont="1" applyFill="1" applyBorder="1" applyAlignment="1">
      <alignment horizontal="right" vertical="top" shrinkToFit="1"/>
    </xf>
    <xf numFmtId="164" fontId="8" fillId="0" borderId="9" xfId="0" applyNumberFormat="1" applyFont="1" applyFill="1" applyBorder="1" applyAlignment="1">
      <alignment horizontal="right" vertical="top" shrinkToFit="1"/>
    </xf>
    <xf numFmtId="164" fontId="8" fillId="0" borderId="4" xfId="0" applyNumberFormat="1" applyFont="1" applyFill="1" applyBorder="1" applyAlignment="1">
      <alignment horizontal="right" vertical="top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 indent="2"/>
    </xf>
    <xf numFmtId="1" fontId="8" fillId="0" borderId="3" xfId="0" applyNumberFormat="1" applyFont="1" applyFill="1" applyBorder="1" applyAlignment="1" applyProtection="1">
      <alignment horizontal="right" vertical="top" shrinkToFit="1"/>
    </xf>
    <xf numFmtId="3" fontId="8" fillId="0" borderId="3" xfId="0" applyNumberFormat="1" applyFont="1" applyFill="1" applyBorder="1" applyAlignment="1" applyProtection="1">
      <alignment horizontal="right" vertical="top" shrinkToFit="1"/>
    </xf>
    <xf numFmtId="3" fontId="16" fillId="0" borderId="16" xfId="0" applyNumberFormat="1" applyFont="1" applyFill="1" applyBorder="1" applyAlignment="1" applyProtection="1">
      <alignment horizontal="right" vertical="center" shrinkToFit="1"/>
    </xf>
    <xf numFmtId="165" fontId="5" fillId="0" borderId="3" xfId="0" applyNumberFormat="1" applyFont="1" applyFill="1" applyBorder="1" applyAlignment="1" applyProtection="1">
      <alignment horizontal="right" vertical="center" shrinkToFit="1"/>
    </xf>
    <xf numFmtId="165" fontId="5" fillId="0" borderId="11" xfId="0" applyNumberFormat="1" applyFont="1" applyFill="1" applyBorder="1" applyAlignment="1" applyProtection="1">
      <alignment horizontal="right" vertical="center" shrinkToFit="1"/>
    </xf>
    <xf numFmtId="2" fontId="8" fillId="0" borderId="3" xfId="0" applyNumberFormat="1" applyFont="1" applyFill="1" applyBorder="1" applyAlignment="1" applyProtection="1">
      <alignment horizontal="center" vertical="center" shrinkToFit="1"/>
    </xf>
    <xf numFmtId="0" fontId="8" fillId="3" borderId="3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top" wrapText="1"/>
    </xf>
    <xf numFmtId="1" fontId="8" fillId="3" borderId="3" xfId="0" applyNumberFormat="1" applyFont="1" applyFill="1" applyBorder="1" applyAlignment="1">
      <alignment horizontal="right" vertical="center" shrinkToFit="1"/>
    </xf>
    <xf numFmtId="1" fontId="8" fillId="3" borderId="16" xfId="0" applyNumberFormat="1" applyFont="1" applyFill="1" applyBorder="1" applyAlignment="1" applyProtection="1">
      <alignment horizontal="right" vertical="center" shrinkToFit="1"/>
    </xf>
    <xf numFmtId="0" fontId="8" fillId="3" borderId="10" xfId="0" applyFont="1" applyFill="1" applyBorder="1" applyAlignment="1">
      <alignment horizontal="left" vertical="center" wrapText="1"/>
    </xf>
    <xf numFmtId="44" fontId="16" fillId="0" borderId="3" xfId="1" applyNumberFormat="1" applyFont="1" applyFill="1" applyBorder="1" applyAlignment="1" applyProtection="1">
      <alignment horizontal="left" vertical="top" shrinkToFit="1"/>
    </xf>
    <xf numFmtId="3" fontId="0" fillId="0" borderId="0" xfId="0" applyNumberFormat="1" applyFill="1" applyBorder="1" applyAlignment="1">
      <alignment horizontal="left" vertical="top"/>
    </xf>
    <xf numFmtId="2" fontId="5" fillId="0" borderId="16" xfId="0" applyNumberFormat="1" applyFont="1" applyFill="1" applyBorder="1" applyAlignment="1" applyProtection="1">
      <alignment horizontal="right" vertical="center" shrinkToFit="1"/>
    </xf>
    <xf numFmtId="2" fontId="7" fillId="0" borderId="10" xfId="0" applyNumberFormat="1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4" fontId="16" fillId="0" borderId="3" xfId="1" applyNumberFormat="1" applyFont="1" applyFill="1" applyBorder="1" applyAlignment="1" applyProtection="1">
      <alignment horizontal="right" vertical="top" shrinkToFit="1"/>
    </xf>
    <xf numFmtId="44" fontId="16" fillId="6" borderId="3" xfId="1" applyNumberFormat="1" applyFont="1" applyFill="1" applyBorder="1" applyAlignment="1" applyProtection="1">
      <alignment horizontal="left" vertical="top" shrinkToFit="1"/>
      <protection locked="0"/>
    </xf>
    <xf numFmtId="3" fontId="16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16" fillId="6" borderId="3" xfId="0" applyNumberFormat="1" applyFont="1" applyFill="1" applyBorder="1" applyAlignment="1" applyProtection="1">
      <alignment horizontal="center" vertical="center" shrinkToFit="1"/>
      <protection locked="0"/>
    </xf>
    <xf numFmtId="0" fontId="23" fillId="6" borderId="16" xfId="0" applyFont="1" applyFill="1" applyBorder="1" applyAlignment="1" applyProtection="1">
      <alignment horizontal="center" vertical="center" wrapText="1"/>
      <protection locked="0"/>
    </xf>
    <xf numFmtId="0" fontId="24" fillId="6" borderId="16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/>
    </xf>
    <xf numFmtId="0" fontId="15" fillId="3" borderId="17" xfId="0" applyFont="1" applyFill="1" applyBorder="1" applyAlignment="1">
      <alignment horizontal="center" vertical="center" wrapText="1"/>
    </xf>
    <xf numFmtId="167" fontId="15" fillId="3" borderId="17" xfId="1" applyNumberFormat="1" applyFont="1" applyFill="1" applyBorder="1" applyAlignment="1">
      <alignment horizontal="center" vertical="center" wrapText="1"/>
    </xf>
    <xf numFmtId="14" fontId="15" fillId="3" borderId="17" xfId="0" applyNumberFormat="1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2" fillId="6" borderId="16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 applyProtection="1">
      <alignment horizontal="center" vertical="center" wrapText="1"/>
      <protection locked="0"/>
    </xf>
    <xf numFmtId="0" fontId="24" fillId="6" borderId="18" xfId="0" applyFont="1" applyFill="1" applyBorder="1" applyAlignment="1" applyProtection="1">
      <alignment horizontal="center" vertical="center" wrapText="1"/>
      <protection locked="0"/>
    </xf>
    <xf numFmtId="0" fontId="24" fillId="6" borderId="19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left" vertical="center" wrapText="1" indent="3"/>
    </xf>
    <xf numFmtId="0" fontId="7" fillId="0" borderId="5" xfId="0" applyFont="1" applyFill="1" applyBorder="1" applyAlignment="1">
      <alignment horizontal="left" vertical="center" wrapText="1" indent="3"/>
    </xf>
    <xf numFmtId="0" fontId="7" fillId="0" borderId="6" xfId="0" applyFont="1" applyFill="1" applyBorder="1" applyAlignment="1">
      <alignment horizontal="left" vertical="center" wrapText="1" indent="3"/>
    </xf>
    <xf numFmtId="0" fontId="7" fillId="0" borderId="7" xfId="0" applyFont="1" applyFill="1" applyBorder="1" applyAlignment="1">
      <alignment horizontal="left" vertical="center" wrapText="1" indent="3"/>
    </xf>
    <xf numFmtId="0" fontId="7" fillId="0" borderId="2" xfId="0" applyFont="1" applyFill="1" applyBorder="1" applyAlignment="1">
      <alignment horizontal="left" vertical="center" wrapText="1" indent="3"/>
    </xf>
    <xf numFmtId="0" fontId="7" fillId="0" borderId="8" xfId="0" applyFont="1" applyFill="1" applyBorder="1" applyAlignment="1">
      <alignment horizontal="left" vertical="center" wrapText="1" indent="3"/>
    </xf>
    <xf numFmtId="0" fontId="27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left" vertical="center" wrapText="1" indent="3"/>
    </xf>
    <xf numFmtId="0" fontId="13" fillId="0" borderId="15" xfId="0" applyFont="1" applyFill="1" applyBorder="1" applyAlignment="1" applyProtection="1">
      <alignment horizontal="left" vertical="center" wrapText="1" indent="3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shrinkToFit="1"/>
    </xf>
    <xf numFmtId="164" fontId="8" fillId="3" borderId="0" xfId="0" applyNumberFormat="1" applyFont="1" applyFill="1" applyBorder="1" applyAlignment="1">
      <alignment horizontal="center" vertical="center" shrinkToFit="1"/>
    </xf>
    <xf numFmtId="164" fontId="8" fillId="3" borderId="15" xfId="0" applyNumberFormat="1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left" vertical="top" wrapText="1" indent="26"/>
    </xf>
    <xf numFmtId="0" fontId="7" fillId="0" borderId="1" xfId="0" applyFont="1" applyFill="1" applyBorder="1" applyAlignment="1">
      <alignment horizontal="left" vertical="top" wrapText="1" indent="26"/>
    </xf>
    <xf numFmtId="0" fontId="7" fillId="0" borderId="5" xfId="0" applyFont="1" applyFill="1" applyBorder="1" applyAlignment="1">
      <alignment horizontal="left" vertical="top" wrapText="1" indent="26"/>
    </xf>
    <xf numFmtId="0" fontId="7" fillId="0" borderId="10" xfId="0" applyFont="1" applyFill="1" applyBorder="1" applyAlignment="1">
      <alignment horizontal="left" vertical="top" wrapText="1" indent="26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27" fillId="3" borderId="1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164" fontId="3" fillId="0" borderId="23" xfId="0" applyNumberFormat="1" applyFont="1" applyFill="1" applyBorder="1" applyAlignment="1">
      <alignment horizontal="right" vertical="center" shrinkToFit="1"/>
    </xf>
    <xf numFmtId="164" fontId="3" fillId="0" borderId="20" xfId="0" applyNumberFormat="1" applyFont="1" applyFill="1" applyBorder="1" applyAlignment="1">
      <alignment horizontal="right" vertical="center" shrinkToFi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right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25" fillId="6" borderId="16" xfId="0" applyFont="1" applyFill="1" applyBorder="1" applyAlignment="1" applyProtection="1">
      <alignment horizontal="center" vertical="center" wrapText="1"/>
      <protection locked="0"/>
    </xf>
    <xf numFmtId="0" fontId="25" fillId="6" borderId="17" xfId="0" applyFont="1" applyFill="1" applyBorder="1" applyAlignment="1" applyProtection="1">
      <alignment horizontal="center" vertical="center" wrapText="1"/>
      <protection locked="0"/>
    </xf>
    <xf numFmtId="0" fontId="7" fillId="4" borderId="32" xfId="0" applyFont="1" applyFill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7" fillId="4" borderId="25" xfId="0" applyFont="1" applyFill="1" applyBorder="1" applyAlignment="1">
      <alignment horizontal="center" vertical="top" wrapText="1"/>
    </xf>
    <xf numFmtId="0" fontId="7" fillId="4" borderId="33" xfId="0" applyFont="1" applyFill="1" applyBorder="1" applyAlignment="1">
      <alignment horizontal="center" vertical="top" wrapText="1"/>
    </xf>
    <xf numFmtId="0" fontId="7" fillId="4" borderId="28" xfId="0" applyFont="1" applyFill="1" applyBorder="1" applyAlignment="1">
      <alignment horizontal="center" vertical="top" wrapText="1"/>
    </xf>
    <xf numFmtId="0" fontId="7" fillId="4" borderId="27" xfId="0" applyFont="1" applyFill="1" applyBorder="1" applyAlignment="1">
      <alignment horizontal="center" vertical="top" wrapText="1"/>
    </xf>
    <xf numFmtId="0" fontId="16" fillId="6" borderId="16" xfId="0" applyFont="1" applyFill="1" applyBorder="1" applyAlignment="1" applyProtection="1">
      <alignment horizontal="center" vertical="center" wrapText="1"/>
      <protection locked="0"/>
    </xf>
    <xf numFmtId="0" fontId="16" fillId="6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horizontal="right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166" fontId="25" fillId="6" borderId="16" xfId="0" applyNumberFormat="1" applyFont="1" applyFill="1" applyBorder="1" applyAlignment="1" applyProtection="1">
      <alignment horizontal="center" vertical="center" wrapText="1"/>
      <protection locked="0"/>
    </xf>
    <xf numFmtId="166" fontId="16" fillId="6" borderId="16" xfId="0" applyNumberFormat="1" applyFont="1" applyFill="1" applyBorder="1" applyAlignment="1" applyProtection="1">
      <alignment horizontal="center" vertical="center"/>
      <protection locked="0"/>
    </xf>
    <xf numFmtId="166" fontId="16" fillId="6" borderId="17" xfId="0" applyNumberFormat="1" applyFont="1" applyFill="1" applyBorder="1" applyAlignment="1" applyProtection="1">
      <alignment horizontal="center" vertical="center"/>
      <protection locked="0"/>
    </xf>
    <xf numFmtId="0" fontId="26" fillId="6" borderId="16" xfId="2" applyFont="1" applyFill="1" applyBorder="1" applyAlignment="1" applyProtection="1">
      <alignment horizontal="center" vertical="center" wrapText="1"/>
      <protection locked="0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168" fontId="16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1F242.B6F0E9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156845</xdr:colOff>
      <xdr:row>0</xdr:row>
      <xdr:rowOff>0</xdr:rowOff>
    </xdr:from>
    <xdr:to>
      <xdr:col>11</xdr:col>
      <xdr:colOff>558482</xdr:colOff>
      <xdr:row>4</xdr:row>
      <xdr:rowOff>101916</xdr:rowOff>
    </xdr:to>
    <xdr:pic>
      <xdr:nvPicPr>
        <xdr:cNvPr id="11" name="Picture 10" descr="Nevada Department of Agriculture">
          <a:extLst>
            <a:ext uri="{FF2B5EF4-FFF2-40B4-BE49-F238E27FC236}">
              <a16:creationId xmlns:a16="http://schemas.microsoft.com/office/drawing/2014/main" id="{93DD5042-F70E-4C67-9B5F-341D16CF0B19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1525" y="0"/>
          <a:ext cx="937895" cy="1158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4B418-1134-4B98-885B-3DC309B26BB2}">
  <dimension ref="A1:N48"/>
  <sheetViews>
    <sheetView tabSelected="1" zoomScaleNormal="100" zoomScaleSheetLayoutView="100" workbookViewId="0">
      <selection activeCell="K46" sqref="K46:L46"/>
    </sheetView>
  </sheetViews>
  <sheetFormatPr defaultRowHeight="13" x14ac:dyDescent="0.3"/>
  <cols>
    <col min="4" max="4" width="20" bestFit="1" customWidth="1"/>
    <col min="5" max="5" width="20.3984375" bestFit="1" customWidth="1"/>
    <col min="6" max="6" width="4.8984375" customWidth="1"/>
    <col min="7" max="7" width="18.59765625" customWidth="1"/>
    <col min="8" max="8" width="6" customWidth="1"/>
    <col min="12" max="12" width="27.3984375" customWidth="1"/>
  </cols>
  <sheetData>
    <row r="1" spans="1:14" ht="13.5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4" ht="13.5" x14ac:dyDescent="0.3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31.15" customHeigh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.65" customHeight="1" x14ac:dyDescent="0.3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3.5" x14ac:dyDescent="0.3">
      <c r="A5" s="52" t="s">
        <v>3</v>
      </c>
      <c r="B5" s="52"/>
      <c r="C5" s="52"/>
      <c r="D5" s="52"/>
      <c r="E5" s="1"/>
      <c r="F5" s="1"/>
      <c r="G5" s="1"/>
      <c r="H5" s="1"/>
      <c r="I5" s="52" t="s">
        <v>4</v>
      </c>
      <c r="J5" s="52"/>
      <c r="K5" s="5"/>
      <c r="L5" s="5"/>
    </row>
    <row r="6" spans="1:14" ht="18" x14ac:dyDescent="0.3">
      <c r="A6" s="53"/>
      <c r="B6" s="53"/>
      <c r="C6" s="53"/>
      <c r="D6" s="53"/>
      <c r="E6" s="53"/>
      <c r="F6" s="2"/>
      <c r="G6" s="2"/>
      <c r="H6" s="2"/>
      <c r="I6" s="52" t="s">
        <v>82</v>
      </c>
      <c r="J6" s="52"/>
      <c r="K6" s="52"/>
      <c r="L6" s="52"/>
    </row>
    <row r="7" spans="1:14" ht="18" x14ac:dyDescent="0.3">
      <c r="A7" s="53"/>
      <c r="B7" s="53"/>
      <c r="C7" s="53"/>
      <c r="D7" s="53"/>
      <c r="E7" s="53"/>
      <c r="F7" s="2"/>
      <c r="G7" s="2"/>
      <c r="H7" s="2"/>
      <c r="I7" s="52" t="s">
        <v>5</v>
      </c>
      <c r="J7" s="52"/>
      <c r="K7" s="52"/>
      <c r="L7" s="52"/>
    </row>
    <row r="8" spans="1:14" ht="18" x14ac:dyDescent="0.3">
      <c r="A8" s="53"/>
      <c r="B8" s="53"/>
      <c r="C8" s="53"/>
      <c r="D8" s="53"/>
      <c r="E8" s="53"/>
      <c r="F8" s="2"/>
      <c r="G8" s="2"/>
      <c r="H8" s="2"/>
      <c r="I8" s="52" t="s">
        <v>6</v>
      </c>
      <c r="J8" s="52"/>
      <c r="K8" s="52"/>
      <c r="L8" s="52"/>
    </row>
    <row r="9" spans="1:14" ht="15.5" x14ac:dyDescent="0.3">
      <c r="B9" s="2"/>
      <c r="C9" s="2"/>
      <c r="D9" s="2"/>
      <c r="E9" s="2"/>
      <c r="F9" s="2"/>
      <c r="G9" s="2"/>
      <c r="H9" s="2"/>
      <c r="I9" s="52" t="s">
        <v>86</v>
      </c>
      <c r="J9" s="52"/>
      <c r="K9" s="52"/>
      <c r="L9" s="52"/>
    </row>
    <row r="10" spans="1:14" ht="18" x14ac:dyDescent="0.3">
      <c r="A10" s="54" t="s">
        <v>7</v>
      </c>
      <c r="B10" s="54"/>
      <c r="C10" s="54"/>
      <c r="D10" s="43"/>
      <c r="E10" s="12"/>
      <c r="F10" s="12"/>
      <c r="G10" s="6" t="s">
        <v>8</v>
      </c>
      <c r="H10" s="55"/>
      <c r="I10" s="56"/>
      <c r="J10" s="57"/>
      <c r="K10" s="6" t="s">
        <v>9</v>
      </c>
      <c r="L10" s="44"/>
    </row>
    <row r="11" spans="1:14" x14ac:dyDescent="0.3">
      <c r="A11" s="58" t="s">
        <v>10</v>
      </c>
      <c r="B11" s="59"/>
      <c r="C11" s="60"/>
      <c r="D11" s="64" t="s">
        <v>81</v>
      </c>
      <c r="E11" s="65"/>
      <c r="F11" s="65"/>
      <c r="G11" s="66"/>
      <c r="H11" s="67"/>
      <c r="I11" s="10" t="s">
        <v>11</v>
      </c>
      <c r="J11" s="69" t="s">
        <v>12</v>
      </c>
      <c r="K11" s="71" t="s">
        <v>13</v>
      </c>
      <c r="L11" s="72"/>
    </row>
    <row r="12" spans="1:14" x14ac:dyDescent="0.3">
      <c r="A12" s="61"/>
      <c r="B12" s="62"/>
      <c r="C12" s="63"/>
      <c r="D12" s="29" t="s">
        <v>14</v>
      </c>
      <c r="E12" s="29" t="s">
        <v>15</v>
      </c>
      <c r="F12" s="26"/>
      <c r="G12" s="8" t="s">
        <v>16</v>
      </c>
      <c r="H12" s="68"/>
      <c r="I12" s="11" t="s">
        <v>17</v>
      </c>
      <c r="J12" s="70"/>
      <c r="K12" s="73" t="s">
        <v>18</v>
      </c>
      <c r="L12" s="74"/>
      <c r="N12" s="34"/>
    </row>
    <row r="13" spans="1:14" ht="15.5" x14ac:dyDescent="0.3">
      <c r="A13" s="13">
        <v>1</v>
      </c>
      <c r="B13" s="75" t="s">
        <v>19</v>
      </c>
      <c r="C13" s="76"/>
      <c r="D13" s="42">
        <v>0</v>
      </c>
      <c r="E13" s="42">
        <v>0</v>
      </c>
      <c r="F13" s="27"/>
      <c r="G13" s="35">
        <f>ROUND(D13,0)+ROUND(E13,0)</f>
        <v>0</v>
      </c>
      <c r="H13" s="36" t="s">
        <v>20</v>
      </c>
      <c r="I13" s="25">
        <v>8.6</v>
      </c>
      <c r="J13" s="20">
        <f>ROUND(G13*I13,0)</f>
        <v>0</v>
      </c>
      <c r="K13" s="77" t="s">
        <v>21</v>
      </c>
      <c r="L13" s="78"/>
    </row>
    <row r="14" spans="1:14" ht="15.5" x14ac:dyDescent="0.3">
      <c r="A14" s="13">
        <v>2</v>
      </c>
      <c r="B14" s="75" t="s">
        <v>22</v>
      </c>
      <c r="C14" s="76"/>
      <c r="D14" s="42">
        <v>0</v>
      </c>
      <c r="E14" s="42">
        <v>0</v>
      </c>
      <c r="F14" s="27"/>
      <c r="G14" s="35">
        <f t="shared" ref="G14:G24" si="0">ROUND(D14,0)+ROUND(E14,0)</f>
        <v>0</v>
      </c>
      <c r="H14" s="36" t="s">
        <v>20</v>
      </c>
      <c r="I14" s="25">
        <v>8.6199999999999992</v>
      </c>
      <c r="J14" s="20">
        <f t="shared" ref="J14:J24" si="1">ROUND(G14*I14,0)</f>
        <v>0</v>
      </c>
      <c r="K14" s="77" t="s">
        <v>23</v>
      </c>
      <c r="L14" s="78"/>
    </row>
    <row r="15" spans="1:14" ht="15.5" x14ac:dyDescent="0.3">
      <c r="A15" s="13">
        <v>3</v>
      </c>
      <c r="B15" s="75" t="s">
        <v>24</v>
      </c>
      <c r="C15" s="76"/>
      <c r="D15" s="42">
        <v>0</v>
      </c>
      <c r="E15" s="42">
        <v>0</v>
      </c>
      <c r="F15" s="27"/>
      <c r="G15" s="35">
        <f t="shared" si="0"/>
        <v>0</v>
      </c>
      <c r="H15" s="36" t="s">
        <v>20</v>
      </c>
      <c r="I15" s="25">
        <v>8.6199999999999992</v>
      </c>
      <c r="J15" s="20">
        <f t="shared" si="1"/>
        <v>0</v>
      </c>
      <c r="K15" s="77" t="s">
        <v>25</v>
      </c>
      <c r="L15" s="78"/>
    </row>
    <row r="16" spans="1:14" ht="15.5" x14ac:dyDescent="0.3">
      <c r="A16" s="13">
        <v>4</v>
      </c>
      <c r="B16" s="75" t="s">
        <v>26</v>
      </c>
      <c r="C16" s="76"/>
      <c r="D16" s="42">
        <v>0</v>
      </c>
      <c r="E16" s="42">
        <v>0</v>
      </c>
      <c r="F16" s="27"/>
      <c r="G16" s="35">
        <f t="shared" si="0"/>
        <v>0</v>
      </c>
      <c r="H16" s="36" t="s">
        <v>20</v>
      </c>
      <c r="I16" s="25">
        <v>8.1999999999999993</v>
      </c>
      <c r="J16" s="20">
        <f t="shared" si="1"/>
        <v>0</v>
      </c>
      <c r="K16" s="77" t="s">
        <v>27</v>
      </c>
      <c r="L16" s="78"/>
    </row>
    <row r="17" spans="1:12" ht="15.5" x14ac:dyDescent="0.3">
      <c r="A17" s="13">
        <v>5</v>
      </c>
      <c r="B17" s="75" t="s">
        <v>28</v>
      </c>
      <c r="C17" s="76"/>
      <c r="D17" s="42">
        <v>0</v>
      </c>
      <c r="E17" s="42">
        <v>0</v>
      </c>
      <c r="F17" s="27"/>
      <c r="G17" s="35">
        <f t="shared" si="0"/>
        <v>0</v>
      </c>
      <c r="H17" s="36" t="s">
        <v>20</v>
      </c>
      <c r="I17" s="25">
        <v>8.1999999999999993</v>
      </c>
      <c r="J17" s="20">
        <f t="shared" si="1"/>
        <v>0</v>
      </c>
      <c r="K17" s="77" t="s">
        <v>29</v>
      </c>
      <c r="L17" s="78"/>
    </row>
    <row r="18" spans="1:12" ht="15.5" x14ac:dyDescent="0.3">
      <c r="A18" s="13">
        <v>6</v>
      </c>
      <c r="B18" s="75" t="s">
        <v>30</v>
      </c>
      <c r="C18" s="76"/>
      <c r="D18" s="42">
        <v>0</v>
      </c>
      <c r="E18" s="42">
        <v>0</v>
      </c>
      <c r="F18" s="27"/>
      <c r="G18" s="35">
        <f t="shared" si="0"/>
        <v>0</v>
      </c>
      <c r="H18" s="36" t="s">
        <v>20</v>
      </c>
      <c r="I18" s="25">
        <v>8.6300000000000008</v>
      </c>
      <c r="J18" s="20">
        <f t="shared" si="1"/>
        <v>0</v>
      </c>
      <c r="K18" s="73" t="s">
        <v>31</v>
      </c>
      <c r="L18" s="74"/>
    </row>
    <row r="19" spans="1:12" ht="15.5" x14ac:dyDescent="0.3">
      <c r="A19" s="13">
        <v>7</v>
      </c>
      <c r="B19" s="75" t="s">
        <v>32</v>
      </c>
      <c r="C19" s="76"/>
      <c r="D19" s="42">
        <v>0</v>
      </c>
      <c r="E19" s="42">
        <v>0</v>
      </c>
      <c r="F19" s="27"/>
      <c r="G19" s="35">
        <f t="shared" si="0"/>
        <v>0</v>
      </c>
      <c r="H19" s="36" t="s">
        <v>20</v>
      </c>
      <c r="I19" s="25">
        <v>8.6199999999999992</v>
      </c>
      <c r="J19" s="20">
        <f t="shared" si="1"/>
        <v>0</v>
      </c>
      <c r="K19" s="77" t="s">
        <v>33</v>
      </c>
      <c r="L19" s="78"/>
    </row>
    <row r="20" spans="1:12" ht="15.5" x14ac:dyDescent="0.3">
      <c r="A20" s="13">
        <v>8</v>
      </c>
      <c r="B20" s="75" t="s">
        <v>34</v>
      </c>
      <c r="C20" s="76"/>
      <c r="D20" s="42">
        <v>0</v>
      </c>
      <c r="E20" s="42">
        <v>0</v>
      </c>
      <c r="F20" s="27"/>
      <c r="G20" s="35">
        <f t="shared" si="0"/>
        <v>0</v>
      </c>
      <c r="H20" s="36" t="s">
        <v>20</v>
      </c>
      <c r="I20" s="25">
        <v>8.41</v>
      </c>
      <c r="J20" s="20">
        <f t="shared" si="1"/>
        <v>0</v>
      </c>
      <c r="K20" s="77" t="s">
        <v>35</v>
      </c>
      <c r="L20" s="78"/>
    </row>
    <row r="21" spans="1:12" ht="15.5" x14ac:dyDescent="0.3">
      <c r="A21" s="13">
        <v>9</v>
      </c>
      <c r="B21" s="75" t="s">
        <v>36</v>
      </c>
      <c r="C21" s="76"/>
      <c r="D21" s="42">
        <v>0</v>
      </c>
      <c r="E21" s="42">
        <v>0</v>
      </c>
      <c r="F21" s="27"/>
      <c r="G21" s="35">
        <f t="shared" si="0"/>
        <v>0</v>
      </c>
      <c r="H21" s="36" t="s">
        <v>20</v>
      </c>
      <c r="I21" s="25">
        <v>8.3699999999999992</v>
      </c>
      <c r="J21" s="20">
        <f t="shared" si="1"/>
        <v>0</v>
      </c>
      <c r="K21" s="73" t="s">
        <v>37</v>
      </c>
      <c r="L21" s="74"/>
    </row>
    <row r="22" spans="1:12" ht="15.5" x14ac:dyDescent="0.3">
      <c r="A22" s="13">
        <v>10</v>
      </c>
      <c r="B22" s="75" t="s">
        <v>38</v>
      </c>
      <c r="C22" s="76"/>
      <c r="D22" s="42">
        <v>0</v>
      </c>
      <c r="E22" s="42">
        <v>0</v>
      </c>
      <c r="F22" s="27"/>
      <c r="G22" s="35">
        <f t="shared" si="0"/>
        <v>0</v>
      </c>
      <c r="H22" s="36" t="s">
        <v>20</v>
      </c>
      <c r="I22" s="25">
        <v>8.5500000000000007</v>
      </c>
      <c r="J22" s="20">
        <f t="shared" si="1"/>
        <v>0</v>
      </c>
      <c r="K22" s="77" t="s">
        <v>39</v>
      </c>
      <c r="L22" s="78"/>
    </row>
    <row r="23" spans="1:12" ht="15.5" x14ac:dyDescent="0.3">
      <c r="A23" s="13">
        <v>11</v>
      </c>
      <c r="B23" s="75" t="s">
        <v>40</v>
      </c>
      <c r="C23" s="76"/>
      <c r="D23" s="42">
        <v>0</v>
      </c>
      <c r="E23" s="42">
        <v>0</v>
      </c>
      <c r="F23" s="27"/>
      <c r="G23" s="35">
        <f t="shared" si="0"/>
        <v>0</v>
      </c>
      <c r="H23" s="36" t="s">
        <v>20</v>
      </c>
      <c r="I23" s="25">
        <v>7.5</v>
      </c>
      <c r="J23" s="20">
        <f t="shared" si="1"/>
        <v>0</v>
      </c>
      <c r="K23" s="77" t="s">
        <v>41</v>
      </c>
      <c r="L23" s="78"/>
    </row>
    <row r="24" spans="1:12" ht="15.5" x14ac:dyDescent="0.3">
      <c r="A24" s="13">
        <v>12</v>
      </c>
      <c r="B24" s="75" t="s">
        <v>42</v>
      </c>
      <c r="C24" s="76"/>
      <c r="D24" s="42">
        <v>0</v>
      </c>
      <c r="E24" s="42">
        <v>0</v>
      </c>
      <c r="F24" s="27"/>
      <c r="G24" s="35">
        <f t="shared" si="0"/>
        <v>0</v>
      </c>
      <c r="H24" s="36" t="s">
        <v>43</v>
      </c>
      <c r="I24" s="25">
        <v>1</v>
      </c>
      <c r="J24" s="20">
        <f t="shared" si="1"/>
        <v>0</v>
      </c>
      <c r="K24" s="77" t="s">
        <v>44</v>
      </c>
      <c r="L24" s="78"/>
    </row>
    <row r="25" spans="1:12" x14ac:dyDescent="0.3">
      <c r="A25" s="79"/>
      <c r="B25" s="80"/>
      <c r="C25" s="80"/>
      <c r="D25" s="80"/>
      <c r="E25" s="80"/>
      <c r="F25" s="80"/>
      <c r="G25" s="80"/>
      <c r="H25" s="80"/>
      <c r="I25" s="80"/>
      <c r="J25" s="81"/>
      <c r="K25" s="77" t="s">
        <v>45</v>
      </c>
      <c r="L25" s="78"/>
    </row>
    <row r="26" spans="1:12" x14ac:dyDescent="0.3">
      <c r="A26" s="13">
        <v>13</v>
      </c>
      <c r="B26" s="75" t="s">
        <v>46</v>
      </c>
      <c r="C26" s="76"/>
      <c r="D26" s="30"/>
      <c r="E26" s="30"/>
      <c r="F26" s="27"/>
      <c r="G26" s="31"/>
      <c r="H26" s="32"/>
      <c r="I26" s="26"/>
      <c r="J26" s="21">
        <f>SUM(J13:J24)</f>
        <v>0</v>
      </c>
      <c r="K26" s="73" t="s">
        <v>47</v>
      </c>
      <c r="L26" s="74"/>
    </row>
    <row r="27" spans="1:12" ht="15" x14ac:dyDescent="0.3">
      <c r="A27" s="82" t="s">
        <v>48</v>
      </c>
      <c r="B27" s="83"/>
      <c r="C27" s="83"/>
      <c r="D27" s="83"/>
      <c r="E27" s="83"/>
      <c r="F27" s="83"/>
      <c r="G27" s="83"/>
      <c r="H27" s="83"/>
      <c r="I27" s="83"/>
      <c r="J27" s="84"/>
      <c r="K27" s="77" t="s">
        <v>49</v>
      </c>
      <c r="L27" s="78"/>
    </row>
    <row r="28" spans="1:12" x14ac:dyDescent="0.3">
      <c r="A28" s="85"/>
      <c r="B28" s="86"/>
      <c r="C28" s="86"/>
      <c r="D28" s="86"/>
      <c r="E28" s="86"/>
      <c r="F28" s="86"/>
      <c r="G28" s="86"/>
      <c r="H28" s="86"/>
      <c r="I28" s="86"/>
      <c r="J28" s="87"/>
      <c r="K28" s="88" t="s">
        <v>50</v>
      </c>
      <c r="L28" s="89"/>
    </row>
    <row r="29" spans="1:12" x14ac:dyDescent="0.3">
      <c r="A29" s="90" t="s">
        <v>51</v>
      </c>
      <c r="B29" s="91"/>
      <c r="C29" s="91"/>
      <c r="D29" s="91"/>
      <c r="E29" s="91"/>
      <c r="F29" s="91"/>
      <c r="G29" s="92"/>
      <c r="H29" s="91"/>
      <c r="I29" s="93"/>
      <c r="J29" s="94" t="s">
        <v>52</v>
      </c>
      <c r="K29" s="95"/>
      <c r="L29" s="18" t="s">
        <v>53</v>
      </c>
    </row>
    <row r="30" spans="1:12" ht="48" customHeight="1" x14ac:dyDescent="0.3">
      <c r="A30" s="96" t="s">
        <v>81</v>
      </c>
      <c r="B30" s="97"/>
      <c r="C30" s="98"/>
      <c r="D30" s="7" t="s">
        <v>14</v>
      </c>
      <c r="E30" s="7" t="s">
        <v>15</v>
      </c>
      <c r="F30" s="37"/>
      <c r="G30" s="19" t="s">
        <v>16</v>
      </c>
      <c r="H30" s="99"/>
      <c r="I30" s="100"/>
      <c r="J30" s="101" t="s">
        <v>54</v>
      </c>
      <c r="K30" s="102"/>
      <c r="L30" s="38" t="s">
        <v>87</v>
      </c>
    </row>
    <row r="31" spans="1:12" ht="21.5" customHeight="1" x14ac:dyDescent="0.3">
      <c r="A31" s="14">
        <v>14</v>
      </c>
      <c r="B31" s="75" t="s">
        <v>80</v>
      </c>
      <c r="C31" s="76"/>
      <c r="D31" s="9"/>
      <c r="E31" s="9"/>
      <c r="F31" s="37"/>
      <c r="G31" s="22">
        <f>J26</f>
        <v>0</v>
      </c>
      <c r="H31" s="103" t="s">
        <v>12</v>
      </c>
      <c r="I31" s="104"/>
      <c r="J31" s="23">
        <v>4.0000000000000002E-4</v>
      </c>
      <c r="K31" s="17" t="s">
        <v>55</v>
      </c>
      <c r="L31" s="39">
        <f>ROUND(G31*J31, 2)</f>
        <v>0</v>
      </c>
    </row>
    <row r="32" spans="1:12" ht="15.5" x14ac:dyDescent="0.3">
      <c r="A32" s="14">
        <v>15</v>
      </c>
      <c r="B32" s="75" t="s">
        <v>56</v>
      </c>
      <c r="C32" s="76"/>
      <c r="D32" s="41">
        <v>0</v>
      </c>
      <c r="E32" s="41">
        <v>0</v>
      </c>
      <c r="F32" s="37"/>
      <c r="G32" s="22">
        <f>ROUND(D32,0)+ROUND(E32,0)</f>
        <v>0</v>
      </c>
      <c r="H32" s="103" t="s">
        <v>12</v>
      </c>
      <c r="I32" s="104"/>
      <c r="J32" s="23">
        <v>0.02</v>
      </c>
      <c r="K32" s="17" t="s">
        <v>55</v>
      </c>
      <c r="L32" s="39">
        <f t="shared" ref="L32:L36" si="2">G32*J32</f>
        <v>0</v>
      </c>
    </row>
    <row r="33" spans="1:12" ht="24.5" customHeight="1" x14ac:dyDescent="0.3">
      <c r="A33" s="14">
        <v>16</v>
      </c>
      <c r="B33" s="75" t="s">
        <v>57</v>
      </c>
      <c r="C33" s="76"/>
      <c r="D33" s="41">
        <v>0</v>
      </c>
      <c r="E33" s="41">
        <v>0</v>
      </c>
      <c r="F33" s="37"/>
      <c r="G33" s="22">
        <f t="shared" ref="G33:G36" si="3">ROUND(D33,0)+ROUND(E33,0)</f>
        <v>0</v>
      </c>
      <c r="H33" s="103" t="s">
        <v>12</v>
      </c>
      <c r="I33" s="104"/>
      <c r="J33" s="23">
        <v>0.01</v>
      </c>
      <c r="K33" s="17" t="s">
        <v>55</v>
      </c>
      <c r="L33" s="39">
        <f t="shared" si="2"/>
        <v>0</v>
      </c>
    </row>
    <row r="34" spans="1:12" ht="15.5" x14ac:dyDescent="0.3">
      <c r="A34" s="14">
        <v>17</v>
      </c>
      <c r="B34" s="75" t="s">
        <v>58</v>
      </c>
      <c r="C34" s="76"/>
      <c r="D34" s="41">
        <v>0</v>
      </c>
      <c r="E34" s="41">
        <v>0</v>
      </c>
      <c r="F34" s="37"/>
      <c r="G34" s="22">
        <f t="shared" si="3"/>
        <v>0</v>
      </c>
      <c r="H34" s="105" t="s">
        <v>12</v>
      </c>
      <c r="I34" s="104"/>
      <c r="J34" s="23">
        <v>0.01</v>
      </c>
      <c r="K34" s="17" t="s">
        <v>55</v>
      </c>
      <c r="L34" s="39">
        <f t="shared" si="2"/>
        <v>0</v>
      </c>
    </row>
    <row r="35" spans="1:12" ht="27.5" customHeight="1" x14ac:dyDescent="0.3">
      <c r="A35" s="14">
        <v>18</v>
      </c>
      <c r="B35" s="75" t="s">
        <v>59</v>
      </c>
      <c r="C35" s="76"/>
      <c r="D35" s="41">
        <v>0</v>
      </c>
      <c r="E35" s="41">
        <v>0</v>
      </c>
      <c r="F35" s="37"/>
      <c r="G35" s="22">
        <f t="shared" si="3"/>
        <v>0</v>
      </c>
      <c r="H35" s="103" t="s">
        <v>60</v>
      </c>
      <c r="I35" s="104"/>
      <c r="J35" s="23">
        <v>0.01</v>
      </c>
      <c r="K35" s="17" t="s">
        <v>61</v>
      </c>
      <c r="L35" s="39">
        <f t="shared" si="2"/>
        <v>0</v>
      </c>
    </row>
    <row r="36" spans="1:12" ht="25.5" customHeight="1" x14ac:dyDescent="0.3">
      <c r="A36" s="14">
        <v>19</v>
      </c>
      <c r="B36" s="106" t="s">
        <v>62</v>
      </c>
      <c r="C36" s="107"/>
      <c r="D36" s="41">
        <v>0</v>
      </c>
      <c r="E36" s="41">
        <v>0</v>
      </c>
      <c r="F36" s="28"/>
      <c r="G36" s="22">
        <f t="shared" si="3"/>
        <v>0</v>
      </c>
      <c r="H36" s="108" t="s">
        <v>60</v>
      </c>
      <c r="I36" s="95"/>
      <c r="J36" s="24">
        <v>0.01</v>
      </c>
      <c r="K36" s="18" t="s">
        <v>61</v>
      </c>
      <c r="L36" s="39">
        <f t="shared" si="2"/>
        <v>0</v>
      </c>
    </row>
    <row r="37" spans="1:12" ht="15.5" x14ac:dyDescent="0.3">
      <c r="A37" s="15">
        <v>20</v>
      </c>
      <c r="B37" s="109" t="s">
        <v>63</v>
      </c>
      <c r="C37" s="110"/>
      <c r="D37" s="110"/>
      <c r="E37" s="110"/>
      <c r="F37" s="110"/>
      <c r="G37" s="110"/>
      <c r="H37" s="110"/>
      <c r="I37" s="110"/>
      <c r="J37" s="110"/>
      <c r="K37" s="111"/>
      <c r="L37" s="39">
        <f>SUM(L31:L36)</f>
        <v>0</v>
      </c>
    </row>
    <row r="38" spans="1:12" ht="15.5" x14ac:dyDescent="0.3">
      <c r="A38" s="16">
        <v>21</v>
      </c>
      <c r="B38" s="112" t="s">
        <v>64</v>
      </c>
      <c r="C38" s="113"/>
      <c r="D38" s="113"/>
      <c r="E38" s="113"/>
      <c r="F38" s="113"/>
      <c r="G38" s="113"/>
      <c r="H38" s="113"/>
      <c r="I38" s="113"/>
      <c r="J38" s="113"/>
      <c r="K38" s="114"/>
      <c r="L38" s="40">
        <v>0</v>
      </c>
    </row>
    <row r="39" spans="1:12" ht="27" customHeight="1" x14ac:dyDescent="0.3">
      <c r="A39" s="115">
        <v>22</v>
      </c>
      <c r="B39" s="117" t="s">
        <v>65</v>
      </c>
      <c r="C39" s="117"/>
      <c r="D39" s="118" t="s">
        <v>84</v>
      </c>
      <c r="E39" s="119"/>
      <c r="F39" s="119"/>
      <c r="G39" s="119"/>
      <c r="H39" s="119"/>
      <c r="I39" s="119"/>
      <c r="J39" s="119"/>
      <c r="K39" s="120"/>
      <c r="L39" s="40">
        <v>0</v>
      </c>
    </row>
    <row r="40" spans="1:12" ht="24" customHeight="1" x14ac:dyDescent="0.3">
      <c r="A40" s="116"/>
      <c r="B40" s="4"/>
      <c r="C40" s="3"/>
      <c r="D40" s="3"/>
      <c r="E40" s="3"/>
      <c r="F40" s="3"/>
      <c r="G40" s="3"/>
      <c r="H40" s="3"/>
      <c r="I40" s="3"/>
      <c r="J40" s="121" t="s">
        <v>66</v>
      </c>
      <c r="K40" s="122"/>
      <c r="L40" s="33">
        <f>SUM(L37:L39)</f>
        <v>0</v>
      </c>
    </row>
    <row r="41" spans="1:12" ht="13.5" x14ac:dyDescent="0.3">
      <c r="A41" s="123" t="s">
        <v>67</v>
      </c>
      <c r="B41" s="124"/>
      <c r="C41" s="124"/>
      <c r="D41" s="124"/>
      <c r="E41" s="124"/>
      <c r="F41" s="125"/>
      <c r="G41" s="126" t="s">
        <v>68</v>
      </c>
      <c r="H41" s="127"/>
      <c r="I41" s="127"/>
      <c r="J41" s="127"/>
      <c r="K41" s="127"/>
      <c r="L41" s="128"/>
    </row>
    <row r="42" spans="1:12" ht="15.5" x14ac:dyDescent="0.3">
      <c r="A42" s="129" t="s">
        <v>69</v>
      </c>
      <c r="B42" s="130"/>
      <c r="C42" s="130"/>
      <c r="D42" s="130"/>
      <c r="E42" s="133" t="s">
        <v>70</v>
      </c>
      <c r="F42" s="134"/>
      <c r="G42" s="135"/>
      <c r="H42" s="135"/>
      <c r="I42" s="136"/>
      <c r="J42" s="137" t="s">
        <v>85</v>
      </c>
      <c r="K42" s="138"/>
      <c r="L42" s="139"/>
    </row>
    <row r="43" spans="1:12" ht="49.5" customHeight="1" x14ac:dyDescent="0.3">
      <c r="A43" s="131"/>
      <c r="B43" s="132"/>
      <c r="C43" s="132"/>
      <c r="D43" s="132"/>
      <c r="E43" s="133" t="s">
        <v>71</v>
      </c>
      <c r="F43" s="134"/>
      <c r="G43" s="143"/>
      <c r="H43" s="143"/>
      <c r="I43" s="144"/>
      <c r="J43" s="140"/>
      <c r="K43" s="141"/>
      <c r="L43" s="142"/>
    </row>
    <row r="44" spans="1:12" ht="15.5" x14ac:dyDescent="0.3">
      <c r="A44" s="146" t="s">
        <v>72</v>
      </c>
      <c r="B44" s="147"/>
      <c r="C44" s="148"/>
      <c r="D44" s="47"/>
      <c r="E44" s="133" t="s">
        <v>73</v>
      </c>
      <c r="F44" s="134"/>
      <c r="G44" s="135"/>
      <c r="H44" s="135"/>
      <c r="I44" s="136"/>
      <c r="J44" s="45" t="s">
        <v>74</v>
      </c>
      <c r="K44" s="149"/>
      <c r="L44" s="149"/>
    </row>
    <row r="45" spans="1:12" ht="15.5" x14ac:dyDescent="0.3">
      <c r="A45" s="146" t="s">
        <v>75</v>
      </c>
      <c r="B45" s="147"/>
      <c r="C45" s="148"/>
      <c r="D45" s="48"/>
      <c r="E45" s="133" t="s">
        <v>76</v>
      </c>
      <c r="F45" s="134"/>
      <c r="G45" s="150"/>
      <c r="H45" s="150"/>
      <c r="I45" s="151"/>
      <c r="J45" s="46" t="s">
        <v>77</v>
      </c>
      <c r="K45" s="143"/>
      <c r="L45" s="143"/>
    </row>
    <row r="46" spans="1:12" ht="26" x14ac:dyDescent="0.3">
      <c r="A46" s="146" t="s">
        <v>78</v>
      </c>
      <c r="B46" s="147"/>
      <c r="C46" s="148"/>
      <c r="D46" s="49"/>
      <c r="E46" s="133" t="s">
        <v>79</v>
      </c>
      <c r="F46" s="134"/>
      <c r="G46" s="152"/>
      <c r="H46" s="153"/>
      <c r="I46" s="154"/>
      <c r="J46" s="50" t="s">
        <v>83</v>
      </c>
      <c r="K46" s="155"/>
      <c r="L46" s="155"/>
    </row>
    <row r="47" spans="1:12" x14ac:dyDescent="0.25">
      <c r="A47" s="156" t="s">
        <v>88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</row>
    <row r="48" spans="1:12" x14ac:dyDescent="0.3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</sheetData>
  <sheetProtection algorithmName="SHA-512" hashValue="gg66J4V/7EJLJSsW0+JvDJr2WVk/gmp2v0Km1i/BXuovfzD0FNKMuuZerGGawOzViy51CxxP+/FBUgh1mPD53Q==" saltValue="McFj8OYTZvY9hXsrOf37MA==" spinCount="100000" sheet="1" objects="1" scenarios="1"/>
  <protectedRanges>
    <protectedRange sqref="L38:L39 G42:I46 K44:L46 D13:E24 D32:E36" name="Range3" securityDescriptor="O:WDG:WDD:(A;;CC;;;WD)"/>
    <protectedRange sqref="D10 H10:J10 L10" name="Range2" securityDescriptor="O:WDG:WDD:(A;;CC;;;WD)"/>
    <protectedRange sqref="A6:E8" name="Range1" securityDescriptor="O:WDG:WDD:(A;;CC;;;WD)"/>
  </protectedRanges>
  <mergeCells count="98">
    <mergeCell ref="A48:L48"/>
    <mergeCell ref="A44:C44"/>
    <mergeCell ref="E44:F44"/>
    <mergeCell ref="G44:I44"/>
    <mergeCell ref="K44:L44"/>
    <mergeCell ref="A45:C45"/>
    <mergeCell ref="E45:F45"/>
    <mergeCell ref="G45:I45"/>
    <mergeCell ref="K45:L45"/>
    <mergeCell ref="A46:C46"/>
    <mergeCell ref="E46:F46"/>
    <mergeCell ref="G46:I46"/>
    <mergeCell ref="K46:L46"/>
    <mergeCell ref="A47:L47"/>
    <mergeCell ref="A41:F41"/>
    <mergeCell ref="G41:L41"/>
    <mergeCell ref="A42:D43"/>
    <mergeCell ref="E42:F42"/>
    <mergeCell ref="G42:I42"/>
    <mergeCell ref="J42:L43"/>
    <mergeCell ref="E43:F43"/>
    <mergeCell ref="G43:I43"/>
    <mergeCell ref="B37:K37"/>
    <mergeCell ref="B38:K38"/>
    <mergeCell ref="A39:A40"/>
    <mergeCell ref="B39:C39"/>
    <mergeCell ref="D39:K39"/>
    <mergeCell ref="J40:K40"/>
    <mergeCell ref="B34:C34"/>
    <mergeCell ref="H34:I34"/>
    <mergeCell ref="B35:C35"/>
    <mergeCell ref="H35:I35"/>
    <mergeCell ref="B36:C36"/>
    <mergeCell ref="H36:I36"/>
    <mergeCell ref="B31:C31"/>
    <mergeCell ref="H31:I31"/>
    <mergeCell ref="B32:C32"/>
    <mergeCell ref="H32:I32"/>
    <mergeCell ref="B33:C33"/>
    <mergeCell ref="H33:I33"/>
    <mergeCell ref="A28:J28"/>
    <mergeCell ref="K28:L28"/>
    <mergeCell ref="A29:I29"/>
    <mergeCell ref="J29:K29"/>
    <mergeCell ref="A30:C30"/>
    <mergeCell ref="H30:I30"/>
    <mergeCell ref="J30:K30"/>
    <mergeCell ref="A25:J25"/>
    <mergeCell ref="K25:L25"/>
    <mergeCell ref="B26:C26"/>
    <mergeCell ref="K26:L26"/>
    <mergeCell ref="A27:J27"/>
    <mergeCell ref="K27:L27"/>
    <mergeCell ref="B22:C22"/>
    <mergeCell ref="K22:L22"/>
    <mergeCell ref="B23:C23"/>
    <mergeCell ref="K23:L23"/>
    <mergeCell ref="B24:C24"/>
    <mergeCell ref="K24:L24"/>
    <mergeCell ref="B19:C19"/>
    <mergeCell ref="K19:L19"/>
    <mergeCell ref="B20:C20"/>
    <mergeCell ref="K20:L20"/>
    <mergeCell ref="B21:C21"/>
    <mergeCell ref="K21:L21"/>
    <mergeCell ref="B16:C16"/>
    <mergeCell ref="K16:L16"/>
    <mergeCell ref="B17:C17"/>
    <mergeCell ref="K17:L17"/>
    <mergeCell ref="B18:C18"/>
    <mergeCell ref="K18:L18"/>
    <mergeCell ref="B13:C13"/>
    <mergeCell ref="K13:L13"/>
    <mergeCell ref="B14:C14"/>
    <mergeCell ref="K14:L14"/>
    <mergeCell ref="B15:C15"/>
    <mergeCell ref="K15:L15"/>
    <mergeCell ref="I9:L9"/>
    <mergeCell ref="A10:C10"/>
    <mergeCell ref="H10:J10"/>
    <mergeCell ref="A11:C12"/>
    <mergeCell ref="D11:G11"/>
    <mergeCell ref="H11:H12"/>
    <mergeCell ref="J11:J12"/>
    <mergeCell ref="K11:L11"/>
    <mergeCell ref="K12:L12"/>
    <mergeCell ref="A6:E6"/>
    <mergeCell ref="I6:L6"/>
    <mergeCell ref="A7:E7"/>
    <mergeCell ref="I7:L7"/>
    <mergeCell ref="A8:E8"/>
    <mergeCell ref="I8:L8"/>
    <mergeCell ref="A1:L1"/>
    <mergeCell ref="A2:L2"/>
    <mergeCell ref="A3:L3"/>
    <mergeCell ref="A4:L4"/>
    <mergeCell ref="A5:D5"/>
    <mergeCell ref="I5:J5"/>
  </mergeCells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v.4.26.22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Willmoth</dc:creator>
  <cp:keywords/>
  <dc:description/>
  <cp:lastModifiedBy>Amber Smyer</cp:lastModifiedBy>
  <cp:revision/>
  <cp:lastPrinted>2022-03-11T01:16:24Z</cp:lastPrinted>
  <dcterms:created xsi:type="dcterms:W3CDTF">2021-06-08T01:20:52Z</dcterms:created>
  <dcterms:modified xsi:type="dcterms:W3CDTF">2022-04-26T16:45:10Z</dcterms:modified>
  <cp:category/>
  <cp:contentStatus/>
</cp:coreProperties>
</file>